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2120" windowHeight="9000"/>
  </bookViews>
  <sheets>
    <sheet name="EVALUACION" sheetId="4" r:id="rId1"/>
    <sheet name="teoría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46" i="4" l="1"/>
  <c r="F44" i="4"/>
  <c r="F42" i="4"/>
  <c r="C42" i="4"/>
  <c r="C43" i="4"/>
  <c r="C44" i="4"/>
  <c r="C45" i="4"/>
  <c r="C46" i="4"/>
  <c r="C47" i="4"/>
  <c r="C48" i="4"/>
  <c r="C49" i="4"/>
  <c r="C41" i="4"/>
  <c r="B50" i="4"/>
  <c r="G38" i="4"/>
  <c r="C38" i="4"/>
  <c r="G37" i="4"/>
  <c r="G36" i="4"/>
  <c r="G35" i="4"/>
  <c r="G34" i="4"/>
  <c r="G33" i="4"/>
  <c r="G32" i="4"/>
  <c r="G31" i="4"/>
  <c r="G30" i="4"/>
  <c r="G2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E31" i="4"/>
  <c r="D34" i="4"/>
  <c r="F33" i="4"/>
  <c r="E33" i="4"/>
  <c r="D33" i="4"/>
  <c r="F32" i="4"/>
  <c r="E32" i="4"/>
  <c r="D32" i="4"/>
  <c r="F31" i="4"/>
  <c r="F30" i="4"/>
  <c r="F29" i="4"/>
  <c r="E30" i="4"/>
  <c r="E29" i="4"/>
  <c r="D30" i="4"/>
  <c r="D31" i="4"/>
  <c r="D29" i="4"/>
  <c r="C37" i="4"/>
  <c r="C36" i="4"/>
  <c r="C35" i="4"/>
  <c r="C34" i="4"/>
  <c r="C33" i="4"/>
  <c r="C32" i="4"/>
  <c r="C31" i="4"/>
  <c r="C30" i="4"/>
  <c r="C29" i="4"/>
  <c r="C25" i="4"/>
  <c r="G25" i="4" s="1"/>
  <c r="F25" i="4"/>
  <c r="E25" i="4"/>
  <c r="D25" i="4"/>
  <c r="G24" i="4"/>
  <c r="G23" i="4"/>
  <c r="G22" i="4"/>
  <c r="G21" i="4"/>
  <c r="G20" i="4"/>
  <c r="G19" i="4"/>
  <c r="G18" i="4"/>
  <c r="G17" i="4"/>
  <c r="G16" i="4"/>
  <c r="B49" i="4" l="1"/>
  <c r="B48" i="4"/>
  <c r="B47" i="4"/>
  <c r="B46" i="4"/>
  <c r="B45" i="4"/>
  <c r="B44" i="4"/>
  <c r="B43" i="4"/>
  <c r="B42" i="4"/>
  <c r="B41" i="4"/>
</calcChain>
</file>

<file path=xl/sharedStrings.xml><?xml version="1.0" encoding="utf-8"?>
<sst xmlns="http://schemas.openxmlformats.org/spreadsheetml/2006/main" count="88" uniqueCount="52">
  <si>
    <t>IBM</t>
  </si>
  <si>
    <t>HP</t>
  </si>
  <si>
    <t>COMPAQ</t>
  </si>
  <si>
    <t>LANIX</t>
  </si>
  <si>
    <t>KIIS</t>
  </si>
  <si>
    <t>ACER</t>
  </si>
  <si>
    <t>Computadora</t>
  </si>
  <si>
    <t>PREMIO</t>
  </si>
  <si>
    <t>TOSHIBA</t>
  </si>
  <si>
    <t>DELL</t>
  </si>
  <si>
    <t>ENERO</t>
  </si>
  <si>
    <t>FEBRERO</t>
  </si>
  <si>
    <t>MARZO</t>
  </si>
  <si>
    <t>ABRIL</t>
  </si>
  <si>
    <t>Total</t>
  </si>
  <si>
    <t>Ventas en unidades</t>
  </si>
  <si>
    <t>¿Cual fue la computadora más vendida? (Utiliza una función)</t>
  </si>
  <si>
    <t>¿Cual fue la menos vendida? (Utiliza una función)</t>
  </si>
  <si>
    <t>INSTRUCCIONES</t>
  </si>
  <si>
    <t xml:space="preserve">Promedio de Ventas </t>
  </si>
  <si>
    <t>¿Qué porcentaje del total de ventas en unidades representan las ventas de IBM?</t>
  </si>
  <si>
    <t>Computadora más vendida</t>
  </si>
  <si>
    <t>Computadora menos vendida</t>
  </si>
  <si>
    <t>% que representa IBM de las ventas en unidades</t>
  </si>
  <si>
    <t>% de Ventas</t>
  </si>
  <si>
    <t xml:space="preserve">LISTA DE PRECIOS </t>
  </si>
  <si>
    <t>Ventas en pesos</t>
  </si>
  <si>
    <t>Los operadores matemáticos básicos que se utilizan en excel son: + - * / + - x / + - x : &lt; &gt; = /.</t>
  </si>
  <si>
    <t>El programa excel nos permite crear: Documentos de texto, Cálculos matemáticos, Crear dibujos, Ninguna de las anteriores.</t>
  </si>
  <si>
    <t>Al comenzar una formula en excel, necesitas: Agregar la formula, Ingresar los valores o celdas a calcular, Presionar la tecla Enter, Agregar el signo =.</t>
  </si>
  <si>
    <t>Las columnas se representan con: números, Letras, Símbolos, Ninguna de las anteriores.</t>
  </si>
  <si>
    <t>Las filas se representan con: Números, Letras, Símbolos, Ninguna de las anteriores.</t>
  </si>
  <si>
    <t>la unión entre una fila y una columna, crea una: Fórmula, Celda, Hoja de cálculo, Ninguna de las anteriores.</t>
  </si>
  <si>
    <t>¿Cuál es el resultado del siguiente ejercicio? 9+(3/3) 12, 15, 10, Ninguno de los anteriores.</t>
  </si>
  <si>
    <t>La operación matemática siguiente =(b2+c2+d2)/3 corresponde a: la suma de tres datos, la multiplicación de tres datos, el promedio de tres datos, ninguna de las anteriores.</t>
  </si>
  <si>
    <t>Al sobreescribir en una celda con datos, los datos anteriores: Se eliminan, Se mantienen, No se puede sobreescribir, Ninguna de las anteriores.</t>
  </si>
  <si>
    <t>Cuando ingresamos un dato, para confirmar su ingreso debemos presionar la tecla: Shift, Control, Enter, Suprimir.</t>
  </si>
  <si>
    <t>PREGUNTA</t>
  </si>
  <si>
    <t>RESPUESTA</t>
  </si>
  <si>
    <t>EVALUACIÓN EXCEL TEORICA</t>
  </si>
  <si>
    <t>ninguna de las anteriores</t>
  </si>
  <si>
    <t>Agregar el  signo =</t>
  </si>
  <si>
    <t xml:space="preserve">/+-x:&lt;&gt;=/   </t>
  </si>
  <si>
    <t>Letras</t>
  </si>
  <si>
    <t>numeros</t>
  </si>
  <si>
    <t xml:space="preserve">una celda  </t>
  </si>
  <si>
    <t xml:space="preserve">ninguna  de  las  anteriores  </t>
  </si>
  <si>
    <t>se eliminan</t>
  </si>
  <si>
    <t xml:space="preserve">enter </t>
  </si>
  <si>
    <t>TOTAL MESES</t>
  </si>
  <si>
    <t xml:space="preserve">TOTAL MESES </t>
  </si>
  <si>
    <t>Realice una tabla que permita utilizar condicionales con la información que usted dese. Minimo tres columnas con condicional.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</si>
</sst>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&quot;$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2"/>
      <name val="Verdana"/>
      <family val="2"/>
    </font>
    <font>
      <sz val="11"/>
      <color theme="0"/>
      <name val="Calibri"/>
      <family val="2"/>
      <scheme val="minor"/>
    </font>
    <font>
      <sz val="10"/>
      <name val="Arial"/>
    </font>
    <font>
      <sz val="2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8" borderId="0" applyNumberFormat="0" applyBorder="0" applyAlignment="0" applyProtection="0"/>
    <xf numFmtId="9" fontId="13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9" fillId="2" borderId="0" xfId="0" applyFont="1" applyFill="1"/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Border="1"/>
    <xf numFmtId="0" fontId="12" fillId="5" borderId="4" xfId="3" applyBorder="1" applyAlignment="1">
      <alignment horizontal="left"/>
    </xf>
    <xf numFmtId="0" fontId="12" fillId="5" borderId="17" xfId="3" applyBorder="1" applyAlignment="1">
      <alignment horizontal="left"/>
    </xf>
    <xf numFmtId="0" fontId="12" fillId="8" borderId="15" xfId="6" applyBorder="1"/>
    <xf numFmtId="0" fontId="12" fillId="8" borderId="13" xfId="6" applyBorder="1"/>
    <xf numFmtId="0" fontId="12" fillId="8" borderId="14" xfId="6" applyBorder="1"/>
    <xf numFmtId="0" fontId="12" fillId="8" borderId="20" xfId="6" applyBorder="1"/>
    <xf numFmtId="0" fontId="12" fillId="8" borderId="6" xfId="6" applyBorder="1"/>
    <xf numFmtId="0" fontId="12" fillId="8" borderId="8" xfId="6" applyBorder="1"/>
    <xf numFmtId="0" fontId="12" fillId="3" borderId="6" xfId="1" applyBorder="1"/>
    <xf numFmtId="0" fontId="12" fillId="8" borderId="24" xfId="6" applyBorder="1"/>
    <xf numFmtId="0" fontId="12" fillId="8" borderId="25" xfId="6" applyBorder="1"/>
    <xf numFmtId="0" fontId="12" fillId="8" borderId="26" xfId="6" applyBorder="1"/>
    <xf numFmtId="0" fontId="12" fillId="3" borderId="5" xfId="1" applyBorder="1"/>
    <xf numFmtId="0" fontId="12" fillId="3" borderId="18" xfId="1" applyBorder="1"/>
    <xf numFmtId="0" fontId="12" fillId="3" borderId="27" xfId="1" applyBorder="1"/>
    <xf numFmtId="0" fontId="12" fillId="3" borderId="9" xfId="1" applyBorder="1"/>
    <xf numFmtId="0" fontId="12" fillId="3" borderId="10" xfId="1" applyBorder="1"/>
    <xf numFmtId="0" fontId="12" fillId="3" borderId="1" xfId="1" applyBorder="1"/>
    <xf numFmtId="0" fontId="12" fillId="3" borderId="2" xfId="1" applyBorder="1"/>
    <xf numFmtId="0" fontId="12" fillId="3" borderId="6" xfId="1" applyBorder="1" applyAlignment="1"/>
    <xf numFmtId="0" fontId="12" fillId="3" borderId="1" xfId="1" applyBorder="1" applyAlignment="1"/>
    <xf numFmtId="0" fontId="12" fillId="3" borderId="7" xfId="1" applyBorder="1" applyAlignment="1"/>
    <xf numFmtId="0" fontId="3" fillId="4" borderId="3" xfId="2" applyBorder="1"/>
    <xf numFmtId="0" fontId="3" fillId="4" borderId="10" xfId="2" applyBorder="1"/>
    <xf numFmtId="0" fontId="3" fillId="4" borderId="28" xfId="2" applyBorder="1"/>
    <xf numFmtId="0" fontId="3" fillId="4" borderId="11" xfId="2" applyBorder="1"/>
    <xf numFmtId="0" fontId="3" fillId="7" borderId="23" xfId="5" applyBorder="1" applyAlignment="1">
      <alignment horizontal="center"/>
    </xf>
    <xf numFmtId="0" fontId="3" fillId="7" borderId="21" xfId="5" applyBorder="1"/>
    <xf numFmtId="0" fontId="3" fillId="7" borderId="1" xfId="5" applyBorder="1"/>
    <xf numFmtId="0" fontId="3" fillId="6" borderId="23" xfId="4" applyBorder="1" applyAlignment="1">
      <alignment horizontal="center"/>
    </xf>
    <xf numFmtId="0" fontId="3" fillId="6" borderId="21" xfId="4" applyBorder="1"/>
    <xf numFmtId="0" fontId="3" fillId="6" borderId="1" xfId="4" applyBorder="1"/>
    <xf numFmtId="0" fontId="12" fillId="5" borderId="19" xfId="3" applyBorder="1"/>
    <xf numFmtId="164" fontId="12" fillId="5" borderId="19" xfId="3" applyNumberFormat="1" applyBorder="1"/>
    <xf numFmtId="0" fontId="3" fillId="7" borderId="16" xfId="5" applyBorder="1"/>
    <xf numFmtId="0" fontId="3" fillId="7" borderId="10" xfId="5" applyBorder="1"/>
    <xf numFmtId="0" fontId="3" fillId="7" borderId="11" xfId="5" applyBorder="1"/>
    <xf numFmtId="0" fontId="12" fillId="5" borderId="22" xfId="3" applyBorder="1" applyAlignment="1">
      <alignment horizontal="center"/>
    </xf>
    <xf numFmtId="165" fontId="3" fillId="7" borderId="21" xfId="5" applyNumberFormat="1" applyBorder="1"/>
    <xf numFmtId="165" fontId="3" fillId="6" borderId="21" xfId="4" applyNumberFormat="1" applyBorder="1"/>
    <xf numFmtId="165" fontId="3" fillId="7" borderId="1" xfId="5" applyNumberFormat="1" applyBorder="1"/>
    <xf numFmtId="165" fontId="3" fillId="6" borderId="1" xfId="4" applyNumberFormat="1" applyBorder="1"/>
    <xf numFmtId="0" fontId="3" fillId="7" borderId="29" xfId="5" applyBorder="1" applyAlignment="1">
      <alignment wrapText="1"/>
    </xf>
    <xf numFmtId="0" fontId="2" fillId="7" borderId="13" xfId="5" applyFont="1" applyBorder="1"/>
    <xf numFmtId="0" fontId="3" fillId="6" borderId="30" xfId="4" applyBorder="1" applyAlignment="1">
      <alignment wrapText="1"/>
    </xf>
    <xf numFmtId="1" fontId="2" fillId="7" borderId="12" xfId="5" applyNumberFormat="1" applyFont="1" applyBorder="1"/>
    <xf numFmtId="1" fontId="2" fillId="7" borderId="13" xfId="5" applyNumberFormat="1" applyFont="1" applyBorder="1"/>
    <xf numFmtId="1" fontId="2" fillId="7" borderId="14" xfId="5" applyNumberFormat="1" applyFont="1" applyBorder="1"/>
    <xf numFmtId="0" fontId="3" fillId="6" borderId="31" xfId="4" applyBorder="1" applyAlignment="1">
      <alignment horizontal="center"/>
    </xf>
    <xf numFmtId="165" fontId="3" fillId="6" borderId="32" xfId="4" applyNumberFormat="1" applyBorder="1"/>
    <xf numFmtId="165" fontId="3" fillId="6" borderId="2" xfId="4" applyNumberFormat="1" applyBorder="1"/>
    <xf numFmtId="164" fontId="12" fillId="5" borderId="33" xfId="3" applyNumberFormat="1" applyBorder="1"/>
    <xf numFmtId="0" fontId="12" fillId="5" borderId="12" xfId="3" applyBorder="1" applyAlignment="1">
      <alignment horizontal="center"/>
    </xf>
    <xf numFmtId="164" fontId="12" fillId="8" borderId="14" xfId="6" applyNumberFormat="1" applyBorder="1"/>
    <xf numFmtId="165" fontId="2" fillId="7" borderId="13" xfId="5" applyNumberFormat="1" applyFont="1" applyBorder="1"/>
    <xf numFmtId="0" fontId="3" fillId="6" borderId="32" xfId="4" applyBorder="1"/>
    <xf numFmtId="0" fontId="3" fillId="6" borderId="2" xfId="4" applyBorder="1"/>
    <xf numFmtId="0" fontId="12" fillId="5" borderId="33" xfId="3" applyBorder="1"/>
    <xf numFmtId="0" fontId="8" fillId="2" borderId="0" xfId="0" applyFont="1" applyFill="1" applyAlignment="1">
      <alignment horizontal="center" vertical="center"/>
    </xf>
    <xf numFmtId="0" fontId="3" fillId="9" borderId="10" xfId="5" applyFill="1" applyBorder="1"/>
    <xf numFmtId="0" fontId="3" fillId="9" borderId="11" xfId="5" applyFill="1" applyBorder="1"/>
    <xf numFmtId="0" fontId="0" fillId="9" borderId="0" xfId="0" applyFill="1"/>
    <xf numFmtId="1" fontId="0" fillId="0" borderId="0" xfId="0" applyNumberFormat="1"/>
    <xf numFmtId="9" fontId="2" fillId="6" borderId="9" xfId="7" applyFont="1" applyFill="1" applyBorder="1"/>
    <xf numFmtId="1" fontId="1" fillId="4" borderId="25" xfId="2" applyNumberFormat="1" applyFont="1" applyBorder="1"/>
    <xf numFmtId="0" fontId="1" fillId="4" borderId="25" xfId="2" applyFont="1" applyBorder="1"/>
    <xf numFmtId="0" fontId="1" fillId="4" borderId="3" xfId="2" applyFont="1" applyBorder="1"/>
    <xf numFmtId="9" fontId="3" fillId="4" borderId="28" xfId="7" applyFont="1" applyFill="1" applyBorder="1"/>
    <xf numFmtId="0" fontId="6" fillId="0" borderId="0" xfId="0" applyFont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" fillId="4" borderId="26" xfId="2" applyFont="1" applyBorder="1"/>
  </cellXfs>
  <cellStyles count="8">
    <cellStyle name="20% - Énfasis5" xfId="2" builtinId="46"/>
    <cellStyle name="20% - Énfasis6" xfId="4" builtinId="50"/>
    <cellStyle name="40% - Énfasis6" xfId="5" builtinId="51"/>
    <cellStyle name="60% - Énfasis6" xfId="6" builtinId="52"/>
    <cellStyle name="Énfasis5" xfId="1" builtinId="45"/>
    <cellStyle name="Énfasis6" xfId="3" builtinId="49"/>
    <cellStyle name="Normal" xfId="0" builtinId="0"/>
    <cellStyle name="Porcentaje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topLeftCell="A29" zoomScaleSheetLayoutView="100" workbookViewId="0">
      <selection activeCell="J42" sqref="J42"/>
    </sheetView>
  </sheetViews>
  <sheetFormatPr baseColWidth="10" defaultRowHeight="12.75" x14ac:dyDescent="0.2"/>
  <cols>
    <col min="1" max="1" width="12.140625" bestFit="1" customWidth="1"/>
    <col min="2" max="2" width="24.7109375" customWidth="1"/>
    <col min="3" max="6" width="13.7109375" bestFit="1" customWidth="1"/>
    <col min="7" max="7" width="15.5703125" customWidth="1"/>
    <col min="8" max="8" width="19.28515625" customWidth="1"/>
  </cols>
  <sheetData>
    <row r="1" spans="1:26" ht="18" customHeight="1" x14ac:dyDescent="0.45">
      <c r="A1" s="84"/>
      <c r="B1" s="85"/>
      <c r="C1" s="85"/>
      <c r="D1" s="85"/>
      <c r="E1" s="85"/>
      <c r="F1" s="85"/>
      <c r="G1" s="85"/>
      <c r="H1" s="85"/>
    </row>
    <row r="2" spans="1:26" ht="18.75" customHeight="1" thickBot="1" x14ac:dyDescent="0.3">
      <c r="B2" s="83"/>
      <c r="C2" s="83"/>
      <c r="D2" s="83"/>
      <c r="E2" s="83"/>
      <c r="F2" s="83"/>
      <c r="G2" s="83"/>
    </row>
    <row r="3" spans="1:26" ht="13.5" customHeight="1" thickBot="1" x14ac:dyDescent="0.3">
      <c r="B3" s="15" t="s">
        <v>25</v>
      </c>
      <c r="C3" s="16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6" ht="12.75" customHeight="1" x14ac:dyDescent="0.25">
      <c r="B4" s="17" t="s">
        <v>0</v>
      </c>
      <c r="C4" s="49">
        <v>1800000</v>
      </c>
    </row>
    <row r="5" spans="1:26" ht="12.75" customHeight="1" x14ac:dyDescent="0.25">
      <c r="B5" s="18" t="s">
        <v>1</v>
      </c>
      <c r="C5" s="50">
        <v>1750000</v>
      </c>
    </row>
    <row r="6" spans="1:26" ht="12.75" customHeight="1" x14ac:dyDescent="0.25">
      <c r="B6" s="18" t="s">
        <v>3</v>
      </c>
      <c r="C6" s="50">
        <v>1320000</v>
      </c>
    </row>
    <row r="7" spans="1:26" ht="12.75" customHeight="1" x14ac:dyDescent="0.25">
      <c r="B7" s="18" t="s">
        <v>4</v>
      </c>
      <c r="C7" s="50">
        <v>892000</v>
      </c>
    </row>
    <row r="8" spans="1:26" ht="15" x14ac:dyDescent="0.25">
      <c r="B8" s="18" t="s">
        <v>5</v>
      </c>
      <c r="C8" s="50">
        <v>1560000</v>
      </c>
    </row>
    <row r="9" spans="1:26" ht="15" x14ac:dyDescent="0.25">
      <c r="B9" s="18" t="s">
        <v>7</v>
      </c>
      <c r="C9" s="50">
        <v>895000</v>
      </c>
    </row>
    <row r="10" spans="1:26" ht="15" x14ac:dyDescent="0.25">
      <c r="B10" s="18" t="s">
        <v>2</v>
      </c>
      <c r="C10" s="50">
        <v>1756000</v>
      </c>
    </row>
    <row r="11" spans="1:26" ht="15" x14ac:dyDescent="0.25">
      <c r="B11" s="18" t="s">
        <v>8</v>
      </c>
      <c r="C11" s="50">
        <v>1810000</v>
      </c>
    </row>
    <row r="12" spans="1:26" ht="15.75" thickBot="1" x14ac:dyDescent="0.3">
      <c r="B12" s="19" t="s">
        <v>9</v>
      </c>
      <c r="C12" s="51">
        <v>2145000</v>
      </c>
    </row>
    <row r="13" spans="1:26" x14ac:dyDescent="0.2">
      <c r="B13" s="2"/>
    </row>
    <row r="14" spans="1:26" ht="13.5" thickBot="1" x14ac:dyDescent="0.25">
      <c r="A14" s="2" t="s">
        <v>15</v>
      </c>
      <c r="B14" s="2"/>
    </row>
    <row r="15" spans="1:26" ht="15.75" thickBot="1" x14ac:dyDescent="0.3">
      <c r="B15" s="52" t="s">
        <v>6</v>
      </c>
      <c r="C15" s="41" t="s">
        <v>10</v>
      </c>
      <c r="D15" s="44" t="s">
        <v>11</v>
      </c>
      <c r="E15" s="41" t="s">
        <v>12</v>
      </c>
      <c r="F15" s="63" t="s">
        <v>13</v>
      </c>
      <c r="G15" s="67" t="s">
        <v>50</v>
      </c>
      <c r="H15" s="1"/>
      <c r="I15" s="1"/>
      <c r="J15" s="1"/>
      <c r="K15" s="1"/>
      <c r="M15" s="1"/>
      <c r="N15" s="1"/>
      <c r="O15" s="1"/>
      <c r="P15" s="1"/>
      <c r="R15" s="1"/>
      <c r="S15" s="1"/>
      <c r="T15" s="1"/>
      <c r="U15" s="1"/>
      <c r="W15" s="1"/>
      <c r="X15" s="1"/>
      <c r="Y15" s="1"/>
      <c r="Z15" s="1"/>
    </row>
    <row r="16" spans="1:26" ht="15" x14ac:dyDescent="0.25">
      <c r="B16" s="20" t="s">
        <v>0</v>
      </c>
      <c r="C16" s="42">
        <v>24</v>
      </c>
      <c r="D16" s="45">
        <v>32</v>
      </c>
      <c r="E16" s="42">
        <v>40</v>
      </c>
      <c r="F16" s="70">
        <v>48</v>
      </c>
      <c r="G16" s="58">
        <f>SUM(C16:F16)</f>
        <v>144</v>
      </c>
      <c r="Z16" s="3"/>
    </row>
    <row r="17" spans="1:26" ht="15" x14ac:dyDescent="0.25">
      <c r="B17" s="21" t="s">
        <v>1</v>
      </c>
      <c r="C17" s="43">
        <v>36</v>
      </c>
      <c r="D17" s="46">
        <v>28</v>
      </c>
      <c r="E17" s="43">
        <v>20</v>
      </c>
      <c r="F17" s="71">
        <v>12</v>
      </c>
      <c r="G17" s="58">
        <f>SUM(C17:F17)</f>
        <v>96</v>
      </c>
      <c r="J17" s="74"/>
    </row>
    <row r="18" spans="1:26" ht="15" x14ac:dyDescent="0.25">
      <c r="B18" s="21" t="s">
        <v>3</v>
      </c>
      <c r="C18" s="43">
        <v>15</v>
      </c>
      <c r="D18" s="46">
        <v>19</v>
      </c>
      <c r="E18" s="43">
        <v>23</v>
      </c>
      <c r="F18" s="71">
        <v>27</v>
      </c>
      <c r="G18" s="58">
        <f>SUM(C18:F18)</f>
        <v>84</v>
      </c>
      <c r="J18" s="74"/>
      <c r="Z18" s="3"/>
    </row>
    <row r="19" spans="1:26" ht="15" x14ac:dyDescent="0.25">
      <c r="B19" s="21" t="s">
        <v>4</v>
      </c>
      <c r="C19" s="43">
        <v>23</v>
      </c>
      <c r="D19" s="46">
        <v>4</v>
      </c>
      <c r="E19" s="43">
        <v>15</v>
      </c>
      <c r="F19" s="71">
        <v>29</v>
      </c>
      <c r="G19" s="58">
        <f>SUM(C19:F19)</f>
        <v>71</v>
      </c>
      <c r="J19" s="74"/>
      <c r="Z19" s="3"/>
    </row>
    <row r="20" spans="1:26" ht="15" x14ac:dyDescent="0.25">
      <c r="B20" s="21" t="s">
        <v>5</v>
      </c>
      <c r="C20" s="43">
        <v>31</v>
      </c>
      <c r="D20" s="46">
        <v>32</v>
      </c>
      <c r="E20" s="43">
        <v>33</v>
      </c>
      <c r="F20" s="71">
        <v>34</v>
      </c>
      <c r="G20" s="58">
        <f>SUM(C20:F20)</f>
        <v>130</v>
      </c>
      <c r="N20" s="3"/>
      <c r="P20" s="3"/>
      <c r="S20" s="3"/>
      <c r="T20" s="3"/>
      <c r="W20" s="3"/>
      <c r="X20" s="3"/>
      <c r="Z20" s="3"/>
    </row>
    <row r="21" spans="1:26" ht="15" x14ac:dyDescent="0.25">
      <c r="B21" s="21" t="s">
        <v>7</v>
      </c>
      <c r="C21" s="43">
        <v>48</v>
      </c>
      <c r="D21" s="46">
        <v>45</v>
      </c>
      <c r="E21" s="43">
        <v>42</v>
      </c>
      <c r="F21" s="71">
        <v>39</v>
      </c>
      <c r="G21" s="58">
        <f>SUM(C21:F21)</f>
        <v>174</v>
      </c>
      <c r="I21" s="3"/>
      <c r="J21" s="74"/>
      <c r="K21" s="3"/>
      <c r="N21" s="3"/>
      <c r="P21" s="3"/>
      <c r="S21" s="3"/>
      <c r="T21" s="3"/>
      <c r="W21" s="3"/>
      <c r="X21" s="3"/>
      <c r="Z21" s="3"/>
    </row>
    <row r="22" spans="1:26" ht="15" x14ac:dyDescent="0.25">
      <c r="B22" s="21" t="s">
        <v>2</v>
      </c>
      <c r="C22" s="43">
        <v>45</v>
      </c>
      <c r="D22" s="46">
        <v>34</v>
      </c>
      <c r="E22" s="43">
        <v>23</v>
      </c>
      <c r="F22" s="71">
        <v>12</v>
      </c>
      <c r="G22" s="58">
        <f>SUM(C22:F22)</f>
        <v>114</v>
      </c>
      <c r="I22" s="3"/>
      <c r="J22" s="74"/>
      <c r="K22" s="3"/>
      <c r="N22" s="3"/>
      <c r="P22" s="3"/>
      <c r="S22" s="3"/>
      <c r="T22" s="3"/>
      <c r="W22" s="3"/>
      <c r="X22" s="3"/>
    </row>
    <row r="23" spans="1:26" ht="15.75" thickBot="1" x14ac:dyDescent="0.3">
      <c r="B23" s="21" t="s">
        <v>8</v>
      </c>
      <c r="C23" s="43">
        <v>29</v>
      </c>
      <c r="D23" s="46">
        <v>31</v>
      </c>
      <c r="E23" s="43">
        <v>33</v>
      </c>
      <c r="F23" s="71">
        <v>35</v>
      </c>
      <c r="G23" s="58">
        <f>SUM(C23:F23)</f>
        <v>128</v>
      </c>
      <c r="I23" s="3"/>
      <c r="J23" s="75"/>
      <c r="K23" s="3"/>
      <c r="N23" s="3"/>
      <c r="P23" s="3"/>
      <c r="S23" s="3"/>
      <c r="T23" s="3"/>
      <c r="W23" s="3"/>
      <c r="X23" s="3"/>
    </row>
    <row r="24" spans="1:26" ht="15" x14ac:dyDescent="0.25">
      <c r="B24" s="21" t="s">
        <v>9</v>
      </c>
      <c r="C24" s="43">
        <v>17</v>
      </c>
      <c r="D24" s="46">
        <v>19</v>
      </c>
      <c r="E24" s="43">
        <v>21</v>
      </c>
      <c r="F24" s="71">
        <v>23</v>
      </c>
      <c r="G24" s="58">
        <f>SUM(C24:F24)</f>
        <v>80</v>
      </c>
      <c r="I24" s="3"/>
      <c r="J24" s="76"/>
      <c r="K24" s="3"/>
      <c r="N24" s="3"/>
      <c r="P24" s="3"/>
      <c r="S24" s="3"/>
      <c r="T24" s="3"/>
      <c r="W24" s="3"/>
      <c r="X24" s="3"/>
    </row>
    <row r="25" spans="1:26" ht="15.75" thickBot="1" x14ac:dyDescent="0.3">
      <c r="B25" s="22" t="s">
        <v>14</v>
      </c>
      <c r="C25" s="47">
        <f>SUM(C16:C24)</f>
        <v>268</v>
      </c>
      <c r="D25" s="47">
        <f>SUM(D16:D24)</f>
        <v>244</v>
      </c>
      <c r="E25" s="47">
        <f>SUM(E16:E24)</f>
        <v>250</v>
      </c>
      <c r="F25" s="72">
        <f>SUM(F16:F24)</f>
        <v>259</v>
      </c>
      <c r="G25" s="19">
        <f>SUM(C25+D25+E25+F25)</f>
        <v>1021</v>
      </c>
    </row>
    <row r="27" spans="1:26" ht="13.5" thickBot="1" x14ac:dyDescent="0.25">
      <c r="A27" s="2" t="s">
        <v>26</v>
      </c>
    </row>
    <row r="28" spans="1:26" ht="15.75" thickBot="1" x14ac:dyDescent="0.3">
      <c r="B28" s="52" t="s">
        <v>6</v>
      </c>
      <c r="C28" s="41" t="s">
        <v>10</v>
      </c>
      <c r="D28" s="44" t="s">
        <v>11</v>
      </c>
      <c r="E28" s="41" t="s">
        <v>12</v>
      </c>
      <c r="F28" s="63" t="s">
        <v>13</v>
      </c>
      <c r="G28" s="67" t="s">
        <v>49</v>
      </c>
    </row>
    <row r="29" spans="1:26" ht="15" x14ac:dyDescent="0.25">
      <c r="B29" s="20" t="s">
        <v>0</v>
      </c>
      <c r="C29" s="53">
        <f>C16*C4</f>
        <v>43200000</v>
      </c>
      <c r="D29" s="54">
        <f>D16*C5</f>
        <v>56000000</v>
      </c>
      <c r="E29" s="53">
        <f>C4*E16</f>
        <v>72000000</v>
      </c>
      <c r="F29" s="64">
        <f>F16*C4</f>
        <v>86400000</v>
      </c>
      <c r="G29" s="69">
        <f>SUM(C29:F29)</f>
        <v>257600000</v>
      </c>
    </row>
    <row r="30" spans="1:26" ht="15" x14ac:dyDescent="0.25">
      <c r="B30" s="21" t="s">
        <v>1</v>
      </c>
      <c r="C30" s="55">
        <f>C17*C5</f>
        <v>63000000</v>
      </c>
      <c r="D30" s="56">
        <f>C17*C5</f>
        <v>63000000</v>
      </c>
      <c r="E30" s="55">
        <f>E17*C5</f>
        <v>35000000</v>
      </c>
      <c r="F30" s="65">
        <f>F17*C5</f>
        <v>21000000</v>
      </c>
      <c r="G30" s="69">
        <f>SUM(C30:F30)</f>
        <v>182000000</v>
      </c>
    </row>
    <row r="31" spans="1:26" ht="15" x14ac:dyDescent="0.25">
      <c r="B31" s="21" t="s">
        <v>3</v>
      </c>
      <c r="C31" s="55">
        <f>C18*C6</f>
        <v>19800000</v>
      </c>
      <c r="D31" s="56">
        <f>D18*C6</f>
        <v>25080000</v>
      </c>
      <c r="E31" s="55">
        <f>D18*C6</f>
        <v>25080000</v>
      </c>
      <c r="F31" s="65">
        <f>F18*C6</f>
        <v>35640000</v>
      </c>
      <c r="G31" s="69">
        <f>SUM(C31:F31)</f>
        <v>105600000</v>
      </c>
    </row>
    <row r="32" spans="1:26" ht="15" x14ac:dyDescent="0.25">
      <c r="B32" s="21" t="s">
        <v>4</v>
      </c>
      <c r="C32" s="55">
        <f>C19*C7</f>
        <v>20516000</v>
      </c>
      <c r="D32" s="56">
        <f>D19*C7</f>
        <v>3568000</v>
      </c>
      <c r="E32" s="55">
        <f>E19*C7</f>
        <v>13380000</v>
      </c>
      <c r="F32" s="65">
        <f>F19*C7</f>
        <v>25868000</v>
      </c>
      <c r="G32" s="69">
        <f>SUM(C32:F32)</f>
        <v>63332000</v>
      </c>
    </row>
    <row r="33" spans="1:8" ht="15" x14ac:dyDescent="0.25">
      <c r="B33" s="21" t="s">
        <v>5</v>
      </c>
      <c r="C33" s="55">
        <f>C20*C8</f>
        <v>48360000</v>
      </c>
      <c r="D33" s="56">
        <f>D20*C8</f>
        <v>49920000</v>
      </c>
      <c r="E33" s="55">
        <f>E20*C8</f>
        <v>51480000</v>
      </c>
      <c r="F33" s="65">
        <f>F20*C8</f>
        <v>53040000</v>
      </c>
      <c r="G33" s="69">
        <f>SUM(C33:F33)</f>
        <v>202800000</v>
      </c>
    </row>
    <row r="34" spans="1:8" ht="15" x14ac:dyDescent="0.25">
      <c r="B34" s="21" t="s">
        <v>7</v>
      </c>
      <c r="C34" s="55">
        <f>C21*C9</f>
        <v>42960000</v>
      </c>
      <c r="D34" s="56">
        <f>C21*C9</f>
        <v>42960000</v>
      </c>
      <c r="E34" s="55">
        <f>E21*C9</f>
        <v>37590000</v>
      </c>
      <c r="F34" s="65">
        <f>F21*C9</f>
        <v>34905000</v>
      </c>
      <c r="G34" s="69">
        <f>SUM(C34:F34)</f>
        <v>158415000</v>
      </c>
    </row>
    <row r="35" spans="1:8" ht="15" x14ac:dyDescent="0.25">
      <c r="B35" s="21" t="s">
        <v>2</v>
      </c>
      <c r="C35" s="55">
        <f>C22*C10</f>
        <v>79020000</v>
      </c>
      <c r="D35" s="56">
        <f>D22*C10</f>
        <v>59704000</v>
      </c>
      <c r="E35" s="55">
        <f>E22*C10</f>
        <v>40388000</v>
      </c>
      <c r="F35" s="65">
        <f>F22*C10</f>
        <v>21072000</v>
      </c>
      <c r="G35" s="69">
        <f>SUM(C35:F35)</f>
        <v>200184000</v>
      </c>
    </row>
    <row r="36" spans="1:8" ht="15" x14ac:dyDescent="0.25">
      <c r="B36" s="21" t="s">
        <v>8</v>
      </c>
      <c r="C36" s="55">
        <f>C23*C11</f>
        <v>52490000</v>
      </c>
      <c r="D36" s="56">
        <f>D23*C11</f>
        <v>56110000</v>
      </c>
      <c r="E36" s="55">
        <f>E23*C11</f>
        <v>59730000</v>
      </c>
      <c r="F36" s="65">
        <f>F23*C11</f>
        <v>63350000</v>
      </c>
      <c r="G36" s="69">
        <f>SUM(C36:F36)</f>
        <v>231680000</v>
      </c>
    </row>
    <row r="37" spans="1:8" ht="15" x14ac:dyDescent="0.25">
      <c r="B37" s="21" t="s">
        <v>9</v>
      </c>
      <c r="C37" s="55">
        <f>C24*C12</f>
        <v>36465000</v>
      </c>
      <c r="D37" s="56">
        <f>D24*C12</f>
        <v>40755000</v>
      </c>
      <c r="E37" s="55">
        <f>C12*E24</f>
        <v>45045000</v>
      </c>
      <c r="F37" s="65">
        <f>F24*C12</f>
        <v>49335000</v>
      </c>
      <c r="G37" s="69">
        <f>SUM(C37:F37)</f>
        <v>171600000</v>
      </c>
    </row>
    <row r="38" spans="1:8" ht="15.75" thickBot="1" x14ac:dyDescent="0.3">
      <c r="B38" s="22" t="s">
        <v>14</v>
      </c>
      <c r="C38" s="48">
        <f>SUM(C29:C37)</f>
        <v>405811000</v>
      </c>
      <c r="D38" s="48">
        <f>SUM(D29:D37)</f>
        <v>397097000</v>
      </c>
      <c r="E38" s="48">
        <f>SUM(E29:E37)</f>
        <v>379693000</v>
      </c>
      <c r="F38" s="66">
        <f>SUM(F29:F37)</f>
        <v>390610000</v>
      </c>
      <c r="G38" s="68">
        <f>SUM(C38:F38)</f>
        <v>1573211000</v>
      </c>
    </row>
    <row r="39" spans="1:8" ht="13.5" thickBot="1" x14ac:dyDescent="0.25"/>
    <row r="40" spans="1:8" ht="26.25" customHeight="1" thickBot="1" x14ac:dyDescent="0.3">
      <c r="A40" s="24"/>
      <c r="B40" s="57" t="s">
        <v>19</v>
      </c>
      <c r="C40" s="59" t="s">
        <v>24</v>
      </c>
    </row>
    <row r="41" spans="1:8" ht="15.75" thickBot="1" x14ac:dyDescent="0.3">
      <c r="A41" s="25" t="s">
        <v>0</v>
      </c>
      <c r="B41" s="60">
        <f t="shared" ref="B41:B49" si="0">AVERAGE(C16:F16)</f>
        <v>36</v>
      </c>
      <c r="C41" s="78">
        <f>B41/255</f>
        <v>0.14117647058823529</v>
      </c>
      <c r="E41" s="27" t="s">
        <v>21</v>
      </c>
      <c r="F41" s="28"/>
      <c r="G41" s="29"/>
      <c r="H41" s="30"/>
    </row>
    <row r="42" spans="1:8" ht="15.75" thickBot="1" x14ac:dyDescent="0.3">
      <c r="A42" s="25" t="s">
        <v>1</v>
      </c>
      <c r="B42" s="61">
        <f t="shared" si="0"/>
        <v>24</v>
      </c>
      <c r="C42" s="78">
        <f t="shared" ref="C42:C49" si="1">B42/255</f>
        <v>9.4117647058823528E-2</v>
      </c>
      <c r="E42" s="79" t="s">
        <v>7</v>
      </c>
      <c r="F42" s="37">
        <f>MAX(G16:G24)</f>
        <v>174</v>
      </c>
      <c r="G42" s="37"/>
      <c r="H42" s="38"/>
    </row>
    <row r="43" spans="1:8" ht="15.75" thickBot="1" x14ac:dyDescent="0.3">
      <c r="A43" s="25" t="s">
        <v>3</v>
      </c>
      <c r="B43" s="61">
        <f t="shared" si="0"/>
        <v>21</v>
      </c>
      <c r="C43" s="78">
        <f t="shared" si="1"/>
        <v>8.2352941176470587E-2</v>
      </c>
      <c r="E43" s="23" t="s">
        <v>22</v>
      </c>
      <c r="F43" s="32"/>
      <c r="G43" s="33"/>
      <c r="H43" s="31"/>
    </row>
    <row r="44" spans="1:8" ht="15.75" thickBot="1" x14ac:dyDescent="0.3">
      <c r="A44" s="25" t="s">
        <v>4</v>
      </c>
      <c r="B44" s="61">
        <f t="shared" si="0"/>
        <v>17.75</v>
      </c>
      <c r="C44" s="78">
        <f t="shared" si="1"/>
        <v>6.9607843137254904E-2</v>
      </c>
      <c r="E44" s="80" t="s">
        <v>4</v>
      </c>
      <c r="F44" s="81">
        <f>MIN(G16:G24)</f>
        <v>71</v>
      </c>
      <c r="G44" s="37"/>
      <c r="H44" s="38"/>
    </row>
    <row r="45" spans="1:8" ht="15.75" thickBot="1" x14ac:dyDescent="0.3">
      <c r="A45" s="25" t="s">
        <v>5</v>
      </c>
      <c r="B45" s="61">
        <f t="shared" si="0"/>
        <v>32.5</v>
      </c>
      <c r="C45" s="78">
        <f t="shared" si="1"/>
        <v>0.12745098039215685</v>
      </c>
      <c r="E45" s="34" t="s">
        <v>23</v>
      </c>
      <c r="F45" s="35"/>
      <c r="G45" s="35"/>
      <c r="H45" s="36"/>
    </row>
    <row r="46" spans="1:8" ht="15.75" thickBot="1" x14ac:dyDescent="0.3">
      <c r="A46" s="25" t="s">
        <v>7</v>
      </c>
      <c r="B46" s="61">
        <f t="shared" si="0"/>
        <v>43.5</v>
      </c>
      <c r="C46" s="78">
        <f t="shared" si="1"/>
        <v>0.17058823529411765</v>
      </c>
      <c r="E46" s="86" t="s">
        <v>0</v>
      </c>
      <c r="F46" s="82">
        <f>(G16/G25)</f>
        <v>0.14103819784524976</v>
      </c>
      <c r="G46" s="39"/>
      <c r="H46" s="40"/>
    </row>
    <row r="47" spans="1:8" ht="15.75" thickBot="1" x14ac:dyDescent="0.3">
      <c r="A47" s="25" t="s">
        <v>2</v>
      </c>
      <c r="B47" s="61">
        <f t="shared" si="0"/>
        <v>28.5</v>
      </c>
      <c r="C47" s="78">
        <f t="shared" si="1"/>
        <v>0.11176470588235295</v>
      </c>
      <c r="E47" s="14"/>
      <c r="F47" s="14"/>
      <c r="G47" s="14"/>
      <c r="H47" s="14"/>
    </row>
    <row r="48" spans="1:8" ht="15.75" thickBot="1" x14ac:dyDescent="0.3">
      <c r="A48" s="25" t="s">
        <v>8</v>
      </c>
      <c r="B48" s="61">
        <f t="shared" si="0"/>
        <v>32</v>
      </c>
      <c r="C48" s="78">
        <f t="shared" si="1"/>
        <v>0.12549019607843137</v>
      </c>
    </row>
    <row r="49" spans="1:8" ht="13.5" customHeight="1" thickBot="1" x14ac:dyDescent="0.3">
      <c r="A49" s="26" t="s">
        <v>9</v>
      </c>
      <c r="B49" s="62">
        <f t="shared" si="0"/>
        <v>20</v>
      </c>
      <c r="C49" s="78">
        <f t="shared" si="1"/>
        <v>7.8431372549019607E-2</v>
      </c>
    </row>
    <row r="50" spans="1:8" x14ac:dyDescent="0.2">
      <c r="B50" s="77">
        <f>SUM(B41:B49)</f>
        <v>255.25</v>
      </c>
    </row>
    <row r="51" spans="1:8" x14ac:dyDescent="0.2">
      <c r="A51" s="5"/>
      <c r="B51" s="5"/>
      <c r="C51" s="5"/>
      <c r="D51" s="5"/>
      <c r="E51" s="5"/>
      <c r="F51" s="5"/>
      <c r="G51" s="5"/>
      <c r="H51" s="5"/>
    </row>
    <row r="52" spans="1:8" x14ac:dyDescent="0.2">
      <c r="A52" s="5"/>
      <c r="B52" s="5"/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  <row r="54" spans="1:8" x14ac:dyDescent="0.2">
      <c r="A54" s="5"/>
      <c r="B54" s="5"/>
      <c r="C54" s="5"/>
      <c r="D54" s="5"/>
      <c r="E54" s="5"/>
      <c r="F54" s="5"/>
      <c r="G54" s="5"/>
      <c r="H54" s="5"/>
    </row>
    <row r="55" spans="1:8" ht="48" customHeight="1" x14ac:dyDescent="0.2">
      <c r="A55" s="73" t="s">
        <v>18</v>
      </c>
      <c r="B55" s="73"/>
      <c r="C55" s="73"/>
      <c r="D55" s="73"/>
      <c r="E55" s="73"/>
      <c r="F55" s="73"/>
      <c r="G55" s="5"/>
      <c r="H55" s="5"/>
    </row>
    <row r="56" spans="1:8" ht="18" x14ac:dyDescent="0.2">
      <c r="A56" s="7"/>
      <c r="B56" s="6"/>
      <c r="C56" s="6"/>
      <c r="D56" s="6"/>
      <c r="E56" s="6"/>
      <c r="F56" s="6"/>
      <c r="G56" s="5"/>
      <c r="H56" s="5"/>
    </row>
    <row r="57" spans="1:8" ht="18" x14ac:dyDescent="0.2">
      <c r="A57" s="7"/>
      <c r="B57" s="6"/>
      <c r="C57" s="6"/>
      <c r="D57" s="6"/>
      <c r="E57" s="6"/>
      <c r="F57" s="6"/>
      <c r="G57" s="5"/>
      <c r="H57" s="5"/>
    </row>
    <row r="58" spans="1:8" ht="18" x14ac:dyDescent="0.2">
      <c r="A58" s="7"/>
      <c r="B58" s="6"/>
      <c r="C58" s="6"/>
      <c r="D58" s="6"/>
      <c r="E58" s="6"/>
      <c r="F58" s="6"/>
      <c r="G58" s="5"/>
      <c r="H58" s="5"/>
    </row>
    <row r="59" spans="1:8" ht="18" x14ac:dyDescent="0.2">
      <c r="A59" s="7"/>
      <c r="B59" s="6"/>
      <c r="C59" s="6"/>
      <c r="D59" s="6"/>
      <c r="E59" s="6"/>
      <c r="F59" s="6"/>
      <c r="G59" s="5"/>
      <c r="H59" s="5"/>
    </row>
    <row r="60" spans="1:8" ht="20.100000000000001" customHeight="1" x14ac:dyDescent="0.25">
      <c r="A60" s="8"/>
      <c r="B60" s="9"/>
      <c r="C60" s="9"/>
      <c r="D60" s="9"/>
      <c r="E60" s="9"/>
      <c r="F60" s="9"/>
      <c r="G60" s="9"/>
      <c r="H60" s="5"/>
    </row>
    <row r="61" spans="1:8" ht="20.100000000000001" customHeight="1" x14ac:dyDescent="0.25">
      <c r="A61" s="8" t="s">
        <v>16</v>
      </c>
      <c r="B61" s="9"/>
      <c r="C61" s="9"/>
      <c r="D61" s="9"/>
      <c r="E61" s="9"/>
      <c r="F61" s="9"/>
      <c r="G61" s="9"/>
      <c r="H61" s="5"/>
    </row>
    <row r="62" spans="1:8" ht="20.100000000000001" customHeight="1" x14ac:dyDescent="0.25">
      <c r="A62" s="8" t="s">
        <v>17</v>
      </c>
      <c r="B62" s="9"/>
      <c r="C62" s="9"/>
      <c r="D62" s="9"/>
      <c r="E62" s="9"/>
      <c r="F62" s="9"/>
      <c r="G62" s="9"/>
      <c r="H62" s="5"/>
    </row>
    <row r="63" spans="1:8" ht="20.100000000000001" customHeight="1" x14ac:dyDescent="0.25">
      <c r="A63" s="8" t="s">
        <v>20</v>
      </c>
      <c r="B63" s="9"/>
      <c r="C63" s="9"/>
      <c r="D63" s="9"/>
      <c r="E63" s="9"/>
      <c r="F63" s="9"/>
      <c r="G63" s="9"/>
      <c r="H63" s="5"/>
    </row>
    <row r="64" spans="1:8" ht="20.100000000000001" customHeight="1" x14ac:dyDescent="0.25">
      <c r="A64" s="8" t="s">
        <v>51</v>
      </c>
      <c r="B64" s="9"/>
      <c r="C64" s="9"/>
      <c r="D64" s="9"/>
      <c r="E64" s="9"/>
      <c r="F64" s="9"/>
      <c r="G64" s="9"/>
      <c r="H64" s="5"/>
    </row>
    <row r="65" spans="1:8" ht="20.100000000000001" customHeight="1" x14ac:dyDescent="0.25">
      <c r="A65" s="8"/>
      <c r="B65" s="9"/>
      <c r="C65" s="9"/>
      <c r="D65" s="9"/>
      <c r="E65" s="9"/>
      <c r="F65" s="9"/>
      <c r="G65" s="9"/>
      <c r="H65" s="5"/>
    </row>
    <row r="66" spans="1:8" ht="20.100000000000001" customHeight="1" x14ac:dyDescent="0.25">
      <c r="A66" s="8"/>
      <c r="B66" s="9"/>
      <c r="C66" s="9"/>
      <c r="D66" s="9"/>
      <c r="E66" s="9"/>
      <c r="F66" s="9"/>
      <c r="G66" s="9"/>
      <c r="H66" s="5"/>
    </row>
    <row r="67" spans="1:8" ht="20.100000000000001" customHeight="1" x14ac:dyDescent="0.25">
      <c r="A67" s="8"/>
      <c r="B67" s="9"/>
      <c r="C67" s="9"/>
      <c r="D67" s="9"/>
      <c r="E67" s="9"/>
      <c r="F67" s="9"/>
      <c r="G67" s="9"/>
      <c r="H67" s="5"/>
    </row>
    <row r="68" spans="1:8" ht="20.100000000000001" customHeight="1" x14ac:dyDescent="0.25">
      <c r="A68" s="8"/>
      <c r="B68" s="9"/>
      <c r="C68" s="9"/>
      <c r="D68" s="9"/>
      <c r="E68" s="9"/>
      <c r="F68" s="9"/>
      <c r="G68" s="9"/>
      <c r="H68" s="5"/>
    </row>
    <row r="69" spans="1:8" ht="20.100000000000001" customHeight="1" x14ac:dyDescent="0.25">
      <c r="A69" s="8"/>
      <c r="B69" s="9"/>
      <c r="C69" s="9"/>
      <c r="D69" s="9"/>
      <c r="E69" s="9"/>
      <c r="F69" s="9"/>
      <c r="G69" s="9"/>
      <c r="H69" s="5"/>
    </row>
    <row r="70" spans="1:8" ht="15.75" x14ac:dyDescent="0.25">
      <c r="A70" s="8"/>
      <c r="B70" s="5"/>
      <c r="C70" s="5"/>
      <c r="D70" s="5"/>
      <c r="E70" s="5"/>
      <c r="F70" s="5"/>
      <c r="G70" s="5"/>
      <c r="H70" s="5"/>
    </row>
    <row r="71" spans="1:8" x14ac:dyDescent="0.2">
      <c r="B71" s="5"/>
      <c r="C71" s="5"/>
      <c r="D71" s="5"/>
      <c r="E71" s="5"/>
      <c r="F71" s="5"/>
      <c r="G71" s="5"/>
      <c r="H71" s="5"/>
    </row>
    <row r="72" spans="1:8" x14ac:dyDescent="0.2">
      <c r="A72" s="5"/>
      <c r="B72" s="5"/>
      <c r="C72" s="5"/>
      <c r="D72" s="5"/>
      <c r="E72" s="5"/>
      <c r="F72" s="5"/>
      <c r="G72" s="5"/>
      <c r="H72" s="5"/>
    </row>
  </sheetData>
  <mergeCells count="2">
    <mergeCell ref="A55:F55"/>
    <mergeCell ref="B1:H1"/>
  </mergeCells>
  <phoneticPr fontId="0" type="noConversion"/>
  <printOptions gridLines="1"/>
  <pageMargins left="0.74803149606299213" right="0.31496062992125984" top="0.98425196850393704" bottom="0.98425196850393704" header="0" footer="0"/>
  <pageSetup scale="85" orientation="portrait" r:id="rId1"/>
  <headerFooter alignWithMargins="0"/>
  <rowBreaks count="1" manualBreakCount="1">
    <brk id="50" max="16383" man="1"/>
  </rowBreaks>
  <ignoredErrors>
    <ignoredError sqref="E31 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24" sqref="B24"/>
    </sheetView>
  </sheetViews>
  <sheetFormatPr baseColWidth="10" defaultRowHeight="12.75" x14ac:dyDescent="0.2"/>
  <sheetData>
    <row r="1" spans="1:2" ht="21.75" customHeight="1" x14ac:dyDescent="0.3">
      <c r="A1" s="11" t="s">
        <v>39</v>
      </c>
    </row>
    <row r="2" spans="1:2" ht="18" x14ac:dyDescent="0.25">
      <c r="A2" s="10" t="s">
        <v>37</v>
      </c>
    </row>
    <row r="3" spans="1:2" ht="15" x14ac:dyDescent="0.2">
      <c r="A3" s="12">
        <v>1</v>
      </c>
      <c r="B3" s="13" t="s">
        <v>28</v>
      </c>
    </row>
    <row r="4" spans="1:2" ht="15" x14ac:dyDescent="0.2">
      <c r="A4" s="12">
        <v>2</v>
      </c>
      <c r="B4" s="13" t="s">
        <v>29</v>
      </c>
    </row>
    <row r="5" spans="1:2" ht="15" x14ac:dyDescent="0.2">
      <c r="A5" s="12">
        <v>3</v>
      </c>
      <c r="B5" s="13" t="s">
        <v>27</v>
      </c>
    </row>
    <row r="6" spans="1:2" ht="15" x14ac:dyDescent="0.2">
      <c r="A6" s="12">
        <v>4</v>
      </c>
      <c r="B6" s="13" t="s">
        <v>30</v>
      </c>
    </row>
    <row r="7" spans="1:2" ht="15" x14ac:dyDescent="0.2">
      <c r="A7" s="12">
        <v>5</v>
      </c>
      <c r="B7" s="13" t="s">
        <v>31</v>
      </c>
    </row>
    <row r="8" spans="1:2" ht="15" x14ac:dyDescent="0.2">
      <c r="A8" s="12">
        <v>6</v>
      </c>
      <c r="B8" s="13" t="s">
        <v>32</v>
      </c>
    </row>
    <row r="9" spans="1:2" ht="15" x14ac:dyDescent="0.2">
      <c r="A9" s="12">
        <v>7</v>
      </c>
      <c r="B9" s="13" t="s">
        <v>33</v>
      </c>
    </row>
    <row r="10" spans="1:2" ht="15" x14ac:dyDescent="0.2">
      <c r="A10" s="12">
        <v>8</v>
      </c>
      <c r="B10" s="13" t="s">
        <v>34</v>
      </c>
    </row>
    <row r="11" spans="1:2" ht="15" x14ac:dyDescent="0.2">
      <c r="A11" s="12">
        <v>9</v>
      </c>
      <c r="B11" s="13" t="s">
        <v>35</v>
      </c>
    </row>
    <row r="12" spans="1:2" ht="15" x14ac:dyDescent="0.2">
      <c r="A12" s="12">
        <v>10</v>
      </c>
      <c r="B12" s="13" t="s">
        <v>36</v>
      </c>
    </row>
    <row r="14" spans="1:2" ht="18" x14ac:dyDescent="0.25">
      <c r="A14" s="10" t="s">
        <v>38</v>
      </c>
    </row>
    <row r="15" spans="1:2" ht="15" x14ac:dyDescent="0.2">
      <c r="A15" s="12">
        <v>1</v>
      </c>
      <c r="B15" s="13" t="s">
        <v>40</v>
      </c>
    </row>
    <row r="16" spans="1:2" ht="15" x14ac:dyDescent="0.2">
      <c r="A16" s="12">
        <v>2</v>
      </c>
      <c r="B16" s="12" t="s">
        <v>41</v>
      </c>
    </row>
    <row r="17" spans="1:6" ht="15" x14ac:dyDescent="0.2">
      <c r="A17" s="12">
        <v>3</v>
      </c>
      <c r="B17" s="12" t="s">
        <v>42</v>
      </c>
    </row>
    <row r="18" spans="1:6" ht="15" x14ac:dyDescent="0.2">
      <c r="A18" s="12">
        <v>4</v>
      </c>
      <c r="B18" s="12" t="s">
        <v>43</v>
      </c>
    </row>
    <row r="19" spans="1:6" ht="15" x14ac:dyDescent="0.2">
      <c r="A19" s="12">
        <v>5</v>
      </c>
      <c r="B19" s="12" t="s">
        <v>44</v>
      </c>
    </row>
    <row r="20" spans="1:6" ht="15" x14ac:dyDescent="0.2">
      <c r="A20" s="12">
        <v>6</v>
      </c>
      <c r="B20" s="12" t="s">
        <v>45</v>
      </c>
    </row>
    <row r="21" spans="1:6" ht="15" x14ac:dyDescent="0.2">
      <c r="A21" s="12">
        <v>7</v>
      </c>
      <c r="B21" s="12">
        <v>10</v>
      </c>
    </row>
    <row r="22" spans="1:6" ht="15" x14ac:dyDescent="0.2">
      <c r="A22" s="12">
        <v>8</v>
      </c>
      <c r="B22" s="12" t="s">
        <v>46</v>
      </c>
    </row>
    <row r="23" spans="1:6" ht="15" x14ac:dyDescent="0.2">
      <c r="A23" s="12">
        <v>9</v>
      </c>
      <c r="B23" s="12" t="s">
        <v>47</v>
      </c>
    </row>
    <row r="24" spans="1:6" ht="15" x14ac:dyDescent="0.2">
      <c r="A24" s="12">
        <v>10</v>
      </c>
      <c r="B24" s="12" t="s">
        <v>48</v>
      </c>
    </row>
    <row r="28" spans="1:6" x14ac:dyDescent="0.2">
      <c r="F28" s="3"/>
    </row>
  </sheetData>
  <phoneticPr fontId="0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EVALUACION</vt:lpstr>
      <vt:lpstr>teoría</vt:lpstr>
      <vt:lpstr>Hoja3</vt:lpstr>
    </vt:vector>
  </TitlesOfParts>
  <Company>ITESO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IE LOYOLA</cp:lastModifiedBy>
  <cp:lastPrinted>2004-07-26T21:07:28Z</cp:lastPrinted>
  <dcterms:created xsi:type="dcterms:W3CDTF">2002-03-08T02:17:08Z</dcterms:created>
  <dcterms:modified xsi:type="dcterms:W3CDTF">2016-05-24T17:03:39Z</dcterms:modified>
</cp:coreProperties>
</file>